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C610983F-D147-4A82-B3DC-A9FD53C3CDCC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<sst xmlns="http://schemas.openxmlformats.org/spreadsheetml/2006/main" count="52" uniqueCount="41">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</sst>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59531</xdr:rowOff>
    </xdr:from>
    <xdr:to>
      <xdr:col>1</xdr:col>
      <xdr:colOff>1580518</xdr:colOff>
      <xdr:row>4</xdr:row>
      <xdr:rowOff>-1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4B46CC-3EAF-08F7-E9B9-AEAC32F7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26219"/>
          <a:ext cx="1437643" cy="607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O22" sqref="O22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28.5" customHeight="1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1380130191</v>
      </c>
      <c r="D9" s="27">
        <v>0</v>
      </c>
      <c r="E9" s="21">
        <f t="shared" ref="E9:E18" si="0">C9+D9</f>
        <v>1380130191</v>
      </c>
      <c r="F9" s="27">
        <v>1603400453.8699999</v>
      </c>
      <c r="G9" s="20">
        <v>1603400453.8699999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77632569</v>
      </c>
      <c r="D11" s="27">
        <v>0</v>
      </c>
      <c r="E11" s="21">
        <f t="shared" si="0"/>
        <v>77632569</v>
      </c>
      <c r="F11" s="27">
        <v>86687064.040000007</v>
      </c>
      <c r="G11" s="20">
        <v>86687064.040000007</v>
      </c>
    </row>
    <row r="12" spans="2:7" x14ac:dyDescent="0.2">
      <c r="B12" s="13" t="s">
        <v>24</v>
      </c>
      <c r="C12" s="19">
        <v>182167595</v>
      </c>
      <c r="D12" s="27">
        <v>0</v>
      </c>
      <c r="E12" s="21">
        <f t="shared" si="0"/>
        <v>182167595</v>
      </c>
      <c r="F12" s="27">
        <v>201844308.83000001</v>
      </c>
      <c r="G12" s="20">
        <v>201844308.83000001</v>
      </c>
    </row>
    <row r="13" spans="2:7" x14ac:dyDescent="0.2">
      <c r="B13" s="13" t="s">
        <v>25</v>
      </c>
      <c r="C13" s="19">
        <v>18709416</v>
      </c>
      <c r="D13" s="27">
        <v>0</v>
      </c>
      <c r="E13" s="21">
        <f t="shared" si="0"/>
        <v>18709416</v>
      </c>
      <c r="F13" s="27">
        <v>17554565.25</v>
      </c>
      <c r="G13" s="20">
        <v>17554565.25</v>
      </c>
    </row>
    <row r="14" spans="2:7" x14ac:dyDescent="0.2">
      <c r="B14" s="13" t="s">
        <v>26</v>
      </c>
      <c r="C14" s="19">
        <v>2178048</v>
      </c>
      <c r="D14" s="27">
        <v>0</v>
      </c>
      <c r="E14" s="21">
        <f t="shared" si="0"/>
        <v>2178048</v>
      </c>
      <c r="F14" s="27">
        <v>20757429.07</v>
      </c>
      <c r="G14" s="20">
        <v>20757429.07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1027207221.53</v>
      </c>
      <c r="D16" s="27">
        <v>-616702.64999999991</v>
      </c>
      <c r="E16" s="21">
        <f t="shared" si="0"/>
        <v>1026590518.88</v>
      </c>
      <c r="F16" s="27">
        <v>973508496.74000001</v>
      </c>
      <c r="G16" s="20">
        <v>973508496.74000001</v>
      </c>
    </row>
    <row r="17" spans="2:7" ht="24" customHeight="1" x14ac:dyDescent="0.2">
      <c r="B17" s="14" t="s">
        <v>29</v>
      </c>
      <c r="C17" s="19">
        <v>42977720.060000002</v>
      </c>
      <c r="D17" s="27">
        <v>-42977720.060000002</v>
      </c>
      <c r="E17" s="21">
        <f t="shared" si="0"/>
        <v>0</v>
      </c>
      <c r="F17" s="27">
        <v>477022.5</v>
      </c>
      <c r="G17" s="20">
        <v>477022.5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190000000</v>
      </c>
      <c r="G18" s="20">
        <v>190000000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2731002760.5899997</v>
      </c>
      <c r="D20" s="28">
        <f>SUM(D9:D18)</f>
        <v>-43594422.710000001</v>
      </c>
      <c r="E20" s="22">
        <f>C20+D20</f>
        <v>2687408337.8799996</v>
      </c>
      <c r="F20" s="28">
        <f>SUM(F9:F18)</f>
        <v>3094229340.2999997</v>
      </c>
      <c r="G20" s="22">
        <f>SUM(G9:G18)</f>
        <v>3094229340.2999997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683496598.29000008</v>
      </c>
      <c r="D26" s="20">
        <v>-53234589.79999999</v>
      </c>
      <c r="E26" s="21">
        <f t="shared" ref="E26:E34" si="1">C26+D26</f>
        <v>630262008.49000013</v>
      </c>
      <c r="F26" s="20">
        <v>613798008.48999989</v>
      </c>
      <c r="G26" s="38">
        <v>613650782.89999998</v>
      </c>
    </row>
    <row r="27" spans="2:7" ht="12" customHeight="1" x14ac:dyDescent="0.2">
      <c r="B27" s="32" t="s">
        <v>12</v>
      </c>
      <c r="C27" s="20">
        <v>328778644.77000004</v>
      </c>
      <c r="D27" s="20">
        <v>-45460843.500000007</v>
      </c>
      <c r="E27" s="21">
        <f t="shared" si="1"/>
        <v>283317801.27000004</v>
      </c>
      <c r="F27" s="20">
        <v>17240247.969999999</v>
      </c>
      <c r="G27" s="38">
        <v>16214557.059999999</v>
      </c>
    </row>
    <row r="28" spans="2:7" x14ac:dyDescent="0.2">
      <c r="B28" s="32" t="s">
        <v>13</v>
      </c>
      <c r="C28" s="20">
        <v>1396493520.52</v>
      </c>
      <c r="D28" s="20">
        <v>-42046807.839999959</v>
      </c>
      <c r="E28" s="21">
        <f t="shared" si="1"/>
        <v>1354446712.6800001</v>
      </c>
      <c r="F28" s="20">
        <v>335376152.84000003</v>
      </c>
      <c r="G28" s="38">
        <v>299392893.5</v>
      </c>
    </row>
    <row r="29" spans="2:7" x14ac:dyDescent="0.2">
      <c r="B29" s="32" t="s">
        <v>14</v>
      </c>
      <c r="C29" s="20">
        <v>621912080.03999996</v>
      </c>
      <c r="D29" s="20">
        <v>168304662.14999998</v>
      </c>
      <c r="E29" s="21">
        <f t="shared" si="1"/>
        <v>790216742.18999994</v>
      </c>
      <c r="F29" s="20">
        <v>680120787.30999994</v>
      </c>
      <c r="G29" s="38">
        <v>679931720.26999998</v>
      </c>
    </row>
    <row r="30" spans="2:7" x14ac:dyDescent="0.2">
      <c r="B30" s="32" t="s">
        <v>15</v>
      </c>
      <c r="C30" s="20">
        <v>10366364.49</v>
      </c>
      <c r="D30" s="20">
        <v>3490588.0699999994</v>
      </c>
      <c r="E30" s="21">
        <f t="shared" si="1"/>
        <v>13856952.559999999</v>
      </c>
      <c r="F30" s="20">
        <v>181151</v>
      </c>
      <c r="G30" s="38">
        <v>113829.84</v>
      </c>
    </row>
    <row r="31" spans="2:7" x14ac:dyDescent="0.2">
      <c r="B31" s="32" t="s">
        <v>16</v>
      </c>
      <c r="C31" s="20">
        <v>560414364.78999996</v>
      </c>
      <c r="D31" s="20">
        <v>817043186.6500001</v>
      </c>
      <c r="E31" s="21">
        <f t="shared" si="1"/>
        <v>1377457551.4400001</v>
      </c>
      <c r="F31" s="20">
        <v>116781793.26000001</v>
      </c>
      <c r="G31" s="38">
        <v>107514841.11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92689445.340000004</v>
      </c>
      <c r="D34" s="20">
        <v>306383659.86000001</v>
      </c>
      <c r="E34" s="21">
        <f t="shared" si="1"/>
        <v>399073105.20000005</v>
      </c>
      <c r="F34" s="20">
        <v>51090676.299999997</v>
      </c>
      <c r="G34" s="38">
        <v>51090676.299999997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3694151018.2399998</v>
      </c>
      <c r="D36" s="22">
        <f>SUM(D26:D34)</f>
        <v>1154479855.5900002</v>
      </c>
      <c r="E36" s="22">
        <f>SUM(E26:E34)</f>
        <v>4848630873.8300009</v>
      </c>
      <c r="F36" s="22">
        <f>SUM(F26:F34)</f>
        <v>1814588817.1699998</v>
      </c>
      <c r="G36" s="39">
        <f>SUM(G26:G34)</f>
        <v>1767909300.9799998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-963148257.6500001</v>
      </c>
      <c r="D38" s="8">
        <f>D20-D36</f>
        <v>-1198074278.3000002</v>
      </c>
      <c r="E38" s="8">
        <f>D38+C38</f>
        <v>-2161222535.9500003</v>
      </c>
      <c r="F38" s="8">
        <f>F20-F36</f>
        <v>1279640523.1299999</v>
      </c>
      <c r="G38" s="9">
        <f>G20-G36</f>
        <v>1326320039.3199999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2025-10-22T17:31:03Z</cp:lastPrinted>
  <dcterms:created xsi:type="dcterms:W3CDTF">2019-12-11T17:18:27Z</dcterms:created>
  <dcterms:modified xsi:type="dcterms:W3CDTF">2026-04-16T19:45:36Z</dcterms:modified>
</cp:coreProperties>
</file>